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pagina_correcta\pagina\"/>
    </mc:Choice>
  </mc:AlternateContent>
  <bookViews>
    <workbookView xWindow="0" yWindow="0" windowWidth="24000" windowHeight="9735"/>
  </bookViews>
  <sheets>
    <sheet name="Egresos Clasificación Admva" sheetId="1" r:id="rId1"/>
  </sheets>
  <definedNames>
    <definedName name="_xlnm.Print_Area" localSheetId="0">'Egresos Clasificación Admva'!$B$2:$I$23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/>
  <c r="H21" i="1" s="1"/>
  <c r="I11" i="1"/>
  <c r="F12" i="1"/>
  <c r="I12" i="1" s="1"/>
  <c r="H12" i="1"/>
  <c r="F13" i="1"/>
  <c r="I13" i="1" s="1"/>
  <c r="H13" i="1"/>
  <c r="F14" i="1"/>
  <c r="H14" i="1"/>
  <c r="I14" i="1"/>
  <c r="F15" i="1"/>
  <c r="H15" i="1"/>
  <c r="I15" i="1"/>
  <c r="F16" i="1"/>
  <c r="I16" i="1" s="1"/>
  <c r="H16" i="1"/>
  <c r="F17" i="1"/>
  <c r="I17" i="1"/>
  <c r="F18" i="1"/>
  <c r="I18" i="1"/>
  <c r="F19" i="1"/>
  <c r="I19" i="1"/>
  <c r="D21" i="1"/>
  <c r="E21" i="1"/>
  <c r="G21" i="1"/>
  <c r="I21" i="1" l="1"/>
  <c r="F21" i="1"/>
</calcChain>
</file>

<file path=xl/sharedStrings.xml><?xml version="1.0" encoding="utf-8"?>
<sst xmlns="http://schemas.openxmlformats.org/spreadsheetml/2006/main" count="21" uniqueCount="21">
  <si>
    <t>Total del Gasto</t>
  </si>
  <si>
    <t>SERVICIOS ESCOLARES</t>
  </si>
  <si>
    <t xml:space="preserve">PLANEACIÓN Y EVALUACIÓN </t>
  </si>
  <si>
    <t>VINCULACIÓN Y EXTENCIÓN EDUCATIVA</t>
  </si>
  <si>
    <t>ACADÉMICO</t>
  </si>
  <si>
    <t>ADMINISTRACIÓN Y FINANZAS</t>
  </si>
  <si>
    <t>RECTORIA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</si>
  <si>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</si>
  <si>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</si>
  <si>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</si>
  <si>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</si>
  <si>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</si>
  <si>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</si>
  <si>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</si>
  <si>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</si>
  <si>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</si>
  <si>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</si>
  <si>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DEL 01 DE ENERO AL 30 DE JUNIO DE 2014</t>
  </si>
  <si>
    <t>Clasificación Administrativa</t>
  </si>
  <si>
    <t>Estado Analítico del Ejercicio del Presupuesto de Egresos</t>
  </si>
  <si>
    <t xml:space="preserve">UNIVERSIDAD TECNOLÓGICA DE POANAS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</si>
</sst>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1" fontId="0" fillId="0" borderId="0" xfId="0" applyNumberFormat="1"/>
    <xf numFmtId="2" fontId="0" fillId="0" borderId="0" xfId="0" applyNumberFormat="1"/>
    <xf numFmtId="164" fontId="2" fillId="2" borderId="1" xfId="1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justify" vertical="top" wrapText="1"/>
    </xf>
    <xf numFmtId="164" fontId="5" fillId="2" borderId="4" xfId="1" applyNumberFormat="1" applyFont="1" applyFill="1" applyBorder="1" applyAlignment="1">
      <alignment horizontal="justify" vertical="top" wrapText="1"/>
    </xf>
    <xf numFmtId="0" fontId="5" fillId="2" borderId="2" xfId="0" applyFont="1" applyFill="1" applyBorder="1" applyAlignment="1">
      <alignment horizontal="justify" vertical="top" wrapText="1"/>
    </xf>
    <xf numFmtId="0" fontId="6" fillId="2" borderId="3" xfId="0" applyFont="1" applyFill="1" applyBorder="1" applyAlignment="1">
      <alignment horizontal="justify" vertical="top" wrapText="1"/>
    </xf>
    <xf numFmtId="164" fontId="7" fillId="2" borderId="5" xfId="1" applyNumberFormat="1" applyFont="1" applyFill="1" applyBorder="1" applyAlignment="1" applyProtection="1">
      <alignment vertical="center" wrapText="1"/>
    </xf>
    <xf numFmtId="164" fontId="7" fillId="2" borderId="5" xfId="1" applyNumberFormat="1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justify" vertical="top" wrapText="1"/>
      <protection locked="0"/>
    </xf>
    <xf numFmtId="0" fontId="6" fillId="2" borderId="7" xfId="0" applyFont="1" applyFill="1" applyBorder="1" applyAlignment="1">
      <alignment horizontal="justify" vertical="top" wrapText="1"/>
    </xf>
    <xf numFmtId="0" fontId="6" fillId="2" borderId="5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justify" vertical="center" wrapText="1"/>
    </xf>
    <xf numFmtId="37" fontId="8" fillId="3" borderId="1" xfId="1" applyNumberFormat="1" applyFont="1" applyFill="1" applyBorder="1" applyAlignment="1" applyProtection="1">
      <alignment horizontal="center"/>
    </xf>
    <xf numFmtId="37" fontId="8" fillId="3" borderId="2" xfId="1" applyNumberFormat="1" applyFont="1" applyFill="1" applyBorder="1" applyAlignment="1" applyProtection="1">
      <alignment horizontal="center" vertical="center"/>
    </xf>
    <xf numFmtId="37" fontId="8" fillId="3" borderId="3" xfId="1" applyNumberFormat="1" applyFont="1" applyFill="1" applyBorder="1" applyAlignment="1" applyProtection="1">
      <alignment horizontal="center" vertical="center"/>
    </xf>
    <xf numFmtId="37" fontId="8" fillId="3" borderId="1" xfId="1" applyNumberFormat="1" applyFont="1" applyFill="1" applyBorder="1" applyAlignment="1" applyProtection="1">
      <alignment horizontal="center" vertical="center" wrapText="1"/>
    </xf>
    <xf numFmtId="37" fontId="8" fillId="3" borderId="1" xfId="1" applyNumberFormat="1" applyFont="1" applyFill="1" applyBorder="1" applyAlignment="1" applyProtection="1">
      <alignment horizontal="center" vertical="center"/>
    </xf>
    <xf numFmtId="37" fontId="8" fillId="3" borderId="1" xfId="1" applyNumberFormat="1" applyFont="1" applyFill="1" applyBorder="1" applyAlignment="1" applyProtection="1">
      <alignment horizontal="center" vertical="center" wrapText="1"/>
    </xf>
    <xf numFmtId="37" fontId="8" fillId="3" borderId="6" xfId="1" applyNumberFormat="1" applyFont="1" applyFill="1" applyBorder="1" applyAlignment="1" applyProtection="1">
      <alignment horizontal="center" vertical="center"/>
    </xf>
    <xf numFmtId="37" fontId="8" fillId="3" borderId="7" xfId="1" applyNumberFormat="1" applyFont="1" applyFill="1" applyBorder="1" applyAlignment="1" applyProtection="1">
      <alignment horizontal="center" vertical="center"/>
    </xf>
    <xf numFmtId="37" fontId="8" fillId="3" borderId="8" xfId="1" applyNumberFormat="1" applyFont="1" applyFill="1" applyBorder="1" applyAlignment="1" applyProtection="1">
      <alignment horizontal="center"/>
    </xf>
    <xf numFmtId="37" fontId="8" fillId="3" borderId="9" xfId="1" applyNumberFormat="1" applyFont="1" applyFill="1" applyBorder="1" applyAlignment="1" applyProtection="1">
      <alignment horizontal="center"/>
    </xf>
    <xf numFmtId="37" fontId="8" fillId="3" borderId="10" xfId="1" applyNumberFormat="1" applyFont="1" applyFill="1" applyBorder="1" applyAlignment="1" applyProtection="1">
      <alignment horizontal="center"/>
    </xf>
    <xf numFmtId="37" fontId="8" fillId="3" borderId="11" xfId="1" applyNumberFormat="1" applyFont="1" applyFill="1" applyBorder="1" applyAlignment="1" applyProtection="1">
      <alignment horizontal="center" vertical="center"/>
    </xf>
    <xf numFmtId="37" fontId="8" fillId="3" borderId="12" xfId="1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/>
    <xf numFmtId="37" fontId="8" fillId="3" borderId="2" xfId="1" applyNumberFormat="1" applyFont="1" applyFill="1" applyBorder="1" applyAlignment="1" applyProtection="1">
      <alignment horizontal="center"/>
    </xf>
    <xf numFmtId="37" fontId="8" fillId="3" borderId="13" xfId="1" applyNumberFormat="1" applyFont="1" applyFill="1" applyBorder="1" applyAlignment="1" applyProtection="1">
      <alignment horizontal="center"/>
    </xf>
    <xf numFmtId="37" fontId="8" fillId="3" borderId="3" xfId="1" applyNumberFormat="1" applyFont="1" applyFill="1" applyBorder="1" applyAlignment="1" applyProtection="1">
      <alignment horizontal="center"/>
    </xf>
    <xf numFmtId="37" fontId="8" fillId="3" borderId="6" xfId="1" applyNumberFormat="1" applyFont="1" applyFill="1" applyBorder="1" applyAlignment="1" applyProtection="1">
      <alignment horizontal="center"/>
    </xf>
    <xf numFmtId="37" fontId="8" fillId="3" borderId="0" xfId="1" applyNumberFormat="1" applyFont="1" applyFill="1" applyBorder="1" applyAlignment="1" applyProtection="1">
      <alignment horizontal="center"/>
    </xf>
    <xf numFmtId="37" fontId="8" fillId="3" borderId="7" xfId="1" applyNumberFormat="1" applyFont="1" applyFill="1" applyBorder="1" applyAlignment="1" applyProtection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B2:I24"/>
  <sheetViews>
    <sheetView tabSelected="1" workbookViewId="0">
      <selection activeCell="E17" sqref="E17"/>
    </sheetView>
  </sheetViews>
  <sheetFormatPr baseColWidth="10" defaultRowHeight="15" x14ac:dyDescent="0.25"/>
  <cols>
    <col min="3" max="3" width="48" customWidth="1"/>
    <col min="4" max="4" width="13.140625" bestFit="1" customWidth="1"/>
    <col min="5" max="5" width="13.140625" customWidth="1"/>
    <col min="6" max="6" width="13.140625" bestFit="1" customWidth="1"/>
    <col min="7" max="8" width="12.140625" bestFit="1" customWidth="1"/>
    <col min="9" max="9" width="13.140625" bestFit="1" customWidth="1"/>
  </cols>
  <sheetData>
    <row r="2" spans="2:9" x14ac:dyDescent="0.25">
      <c r="B2" s="38" t="s">
        <v>20</v>
      </c>
      <c r="C2" s="37"/>
      <c r="D2" s="37"/>
      <c r="E2" s="37"/>
      <c r="F2" s="37"/>
      <c r="G2" s="37"/>
      <c r="H2" s="37"/>
      <c r="I2" s="36"/>
    </row>
    <row r="3" spans="2:9" x14ac:dyDescent="0.25">
      <c r="B3" s="35" t="s">
        <v>19</v>
      </c>
      <c r="C3" s="34"/>
      <c r="D3" s="34"/>
      <c r="E3" s="34"/>
      <c r="F3" s="34"/>
      <c r="G3" s="34"/>
      <c r="H3" s="34"/>
      <c r="I3" s="33"/>
    </row>
    <row r="4" spans="2:9" x14ac:dyDescent="0.25">
      <c r="B4" s="35" t="s">
        <v>18</v>
      </c>
      <c r="C4" s="34"/>
      <c r="D4" s="34"/>
      <c r="E4" s="34"/>
      <c r="F4" s="34"/>
      <c r="G4" s="34"/>
      <c r="H4" s="34"/>
      <c r="I4" s="33"/>
    </row>
    <row r="5" spans="2:9" x14ac:dyDescent="0.25">
      <c r="B5" s="32" t="s">
        <v>17</v>
      </c>
      <c r="C5" s="31"/>
      <c r="D5" s="31"/>
      <c r="E5" s="31"/>
      <c r="F5" s="31"/>
      <c r="G5" s="31"/>
      <c r="H5" s="31"/>
      <c r="I5" s="30"/>
    </row>
    <row r="6" spans="2:9" x14ac:dyDescent="0.25">
      <c r="B6" s="29"/>
      <c r="C6" s="29"/>
      <c r="D6" s="29"/>
      <c r="E6" s="29"/>
      <c r="F6" s="29"/>
      <c r="G6" s="29"/>
      <c r="H6" s="29"/>
      <c r="I6" s="29"/>
    </row>
    <row r="7" spans="2:9" x14ac:dyDescent="0.25">
      <c r="B7" s="28" t="s">
        <v>16</v>
      </c>
      <c r="C7" s="27"/>
      <c r="D7" s="26" t="s">
        <v>15</v>
      </c>
      <c r="E7" s="25"/>
      <c r="F7" s="25"/>
      <c r="G7" s="25"/>
      <c r="H7" s="24"/>
      <c r="I7" s="19" t="s">
        <v>14</v>
      </c>
    </row>
    <row r="8" spans="2:9" ht="24" x14ac:dyDescent="0.25">
      <c r="B8" s="23"/>
      <c r="C8" s="22"/>
      <c r="D8" s="20" t="s">
        <v>13</v>
      </c>
      <c r="E8" s="21" t="s">
        <v>12</v>
      </c>
      <c r="F8" s="20" t="s">
        <v>11</v>
      </c>
      <c r="G8" s="20" t="s">
        <v>10</v>
      </c>
      <c r="H8" s="20" t="s">
        <v>9</v>
      </c>
      <c r="I8" s="19"/>
    </row>
    <row r="9" spans="2:9" x14ac:dyDescent="0.25">
      <c r="B9" s="18"/>
      <c r="C9" s="17"/>
      <c r="D9" s="16">
        <v>1</v>
      </c>
      <c r="E9" s="16">
        <v>2</v>
      </c>
      <c r="F9" s="16" t="s">
        <v>8</v>
      </c>
      <c r="G9" s="16">
        <v>4</v>
      </c>
      <c r="H9" s="16">
        <v>5</v>
      </c>
      <c r="I9" s="16" t="s">
        <v>7</v>
      </c>
    </row>
    <row r="10" spans="2:9" x14ac:dyDescent="0.25">
      <c r="B10" s="15"/>
      <c r="C10" s="14"/>
      <c r="D10" s="13"/>
      <c r="E10" s="13"/>
      <c r="F10" s="13"/>
      <c r="G10" s="13"/>
      <c r="H10" s="13"/>
      <c r="I10" s="13"/>
    </row>
    <row r="11" spans="2:9" ht="15.75" customHeight="1" x14ac:dyDescent="0.25">
      <c r="B11" s="12"/>
      <c r="C11" s="11" t="s">
        <v>6</v>
      </c>
      <c r="D11" s="10">
        <v>2692705.66</v>
      </c>
      <c r="E11" s="10"/>
      <c r="F11" s="9">
        <f>+D11+E11</f>
        <v>2692705.66</v>
      </c>
      <c r="G11" s="10">
        <v>527623.87</v>
      </c>
      <c r="H11" s="10">
        <f>G11-34465.42</f>
        <v>493158.45</v>
      </c>
      <c r="I11" s="9">
        <f>+F11-G11</f>
        <v>2165081.79</v>
      </c>
    </row>
    <row r="12" spans="2:9" ht="15.75" customHeight="1" x14ac:dyDescent="0.25">
      <c r="B12" s="12"/>
      <c r="C12" t="s">
        <v>5</v>
      </c>
      <c r="D12" s="10">
        <v>2692705.66</v>
      </c>
      <c r="E12" s="10"/>
      <c r="F12" s="9">
        <f>+D12+E12</f>
        <v>2692705.66</v>
      </c>
      <c r="G12" s="10">
        <v>548467.88</v>
      </c>
      <c r="H12" s="10">
        <f>G12-42601.88</f>
        <v>505866</v>
      </c>
      <c r="I12" s="9">
        <f>+F12-G12</f>
        <v>2144237.7800000003</v>
      </c>
    </row>
    <row r="13" spans="2:9" ht="15.75" customHeight="1" x14ac:dyDescent="0.25">
      <c r="B13" s="12"/>
      <c r="C13" s="11" t="s">
        <v>4</v>
      </c>
      <c r="D13" s="10">
        <v>2692705.66</v>
      </c>
      <c r="E13" s="10"/>
      <c r="F13" s="9">
        <f>+D13+E13</f>
        <v>2692705.66</v>
      </c>
      <c r="G13" s="10">
        <v>2485153.39</v>
      </c>
      <c r="H13" s="10">
        <f>G13-229687.04</f>
        <v>2255466.35</v>
      </c>
      <c r="I13" s="9">
        <f>+F13-G13</f>
        <v>207552.27000000002</v>
      </c>
    </row>
    <row r="14" spans="2:9" ht="15.75" customHeight="1" x14ac:dyDescent="0.25">
      <c r="B14" s="12"/>
      <c r="C14" s="11" t="s">
        <v>3</v>
      </c>
      <c r="D14" s="10">
        <v>2692705.66</v>
      </c>
      <c r="E14" s="10"/>
      <c r="F14" s="9">
        <f>+D14+E14</f>
        <v>2692705.66</v>
      </c>
      <c r="G14" s="10">
        <v>520292.26</v>
      </c>
      <c r="H14" s="10">
        <f>G14-33519.39</f>
        <v>486772.87</v>
      </c>
      <c r="I14" s="9">
        <f>+F14-G14</f>
        <v>2172413.4000000004</v>
      </c>
    </row>
    <row r="15" spans="2:9" ht="15.75" customHeight="1" x14ac:dyDescent="0.25">
      <c r="B15" s="12"/>
      <c r="C15" s="11" t="s">
        <v>2</v>
      </c>
      <c r="D15" s="10">
        <v>2692705.66</v>
      </c>
      <c r="E15" s="10"/>
      <c r="F15" s="9">
        <f>+D15+E15</f>
        <v>2692705.66</v>
      </c>
      <c r="G15" s="10">
        <v>387189.77</v>
      </c>
      <c r="H15" s="10">
        <f>G15-28240.04</f>
        <v>358949.73000000004</v>
      </c>
      <c r="I15" s="9">
        <f>+F15-G15</f>
        <v>2305515.89</v>
      </c>
    </row>
    <row r="16" spans="2:9" ht="15.75" customHeight="1" x14ac:dyDescent="0.25">
      <c r="B16" s="12"/>
      <c r="C16" s="11" t="s">
        <v>1</v>
      </c>
      <c r="D16" s="10">
        <v>2692705.66</v>
      </c>
      <c r="E16" s="10"/>
      <c r="F16" s="9">
        <f>+D16+E16</f>
        <v>2692705.66</v>
      </c>
      <c r="G16" s="10">
        <v>440029.78</v>
      </c>
      <c r="H16" s="10">
        <f>G16-28726.3</f>
        <v>411303.48000000004</v>
      </c>
      <c r="I16" s="9">
        <f>+F16-G16</f>
        <v>2252675.88</v>
      </c>
    </row>
    <row r="17" spans="2:9" ht="15.75" customHeight="1" x14ac:dyDescent="0.25">
      <c r="B17" s="12"/>
      <c r="C17" s="11"/>
      <c r="D17" s="10"/>
      <c r="E17" s="10"/>
      <c r="F17" s="9">
        <f>+D17+E17</f>
        <v>0</v>
      </c>
      <c r="G17" s="10"/>
      <c r="H17" s="10"/>
      <c r="I17" s="9">
        <f>+F17-G17</f>
        <v>0</v>
      </c>
    </row>
    <row r="18" spans="2:9" ht="15.75" customHeight="1" x14ac:dyDescent="0.25">
      <c r="B18" s="12"/>
      <c r="C18" s="11"/>
      <c r="D18" s="10"/>
      <c r="E18" s="10"/>
      <c r="F18" s="9">
        <f>+D18+E18</f>
        <v>0</v>
      </c>
      <c r="G18" s="10"/>
      <c r="H18" s="10"/>
      <c r="I18" s="9">
        <f>+F18-G18</f>
        <v>0</v>
      </c>
    </row>
    <row r="19" spans="2:9" ht="15.75" customHeight="1" x14ac:dyDescent="0.25">
      <c r="B19" s="12"/>
      <c r="C19" s="11"/>
      <c r="D19" s="10"/>
      <c r="E19" s="10"/>
      <c r="F19" s="9">
        <f>+D19+E19</f>
        <v>0</v>
      </c>
      <c r="G19" s="10"/>
      <c r="H19" s="10"/>
      <c r="I19" s="9">
        <f>+F19-G19</f>
        <v>0</v>
      </c>
    </row>
    <row r="20" spans="2:9" ht="15.75" customHeight="1" x14ac:dyDescent="0.25">
      <c r="B20" s="8"/>
      <c r="C20" s="7"/>
      <c r="D20" s="6"/>
      <c r="E20" s="6"/>
      <c r="F20" s="6"/>
      <c r="G20" s="6"/>
      <c r="H20" s="6"/>
      <c r="I20" s="6"/>
    </row>
    <row r="21" spans="2:9" ht="15.75" customHeight="1" x14ac:dyDescent="0.25">
      <c r="B21" s="5"/>
      <c r="C21" s="4" t="s">
        <v>0</v>
      </c>
      <c r="D21" s="3">
        <f>SUM(D11:D20)</f>
        <v>16156233.960000001</v>
      </c>
      <c r="E21" s="3">
        <f>SUM(E11:E20)</f>
        <v>0</v>
      </c>
      <c r="F21" s="3">
        <f>SUM(F11:F20)</f>
        <v>16156233.960000001</v>
      </c>
      <c r="G21" s="3">
        <f>SUM(G11:G20)</f>
        <v>4908756.95</v>
      </c>
      <c r="H21" s="3">
        <f>SUM(H11:H20)</f>
        <v>4511516.88</v>
      </c>
      <c r="I21" s="3">
        <f>SUM(I11:I20)</f>
        <v>11247477.010000002</v>
      </c>
    </row>
    <row r="23" spans="2:9" x14ac:dyDescent="0.25">
      <c r="G23" s="2"/>
    </row>
    <row r="24" spans="2:9" x14ac:dyDescent="0.25">
      <c r="G24" s="1"/>
    </row>
  </sheetData>
  <mergeCells count="7"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11811023622047245" right="0.11811023622047245" top="0.74803149606299213" bottom="0.74803149606299213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Clasificación Admva</vt:lpstr>
      <vt:lpstr>'Egresos Clasificación Admva'!Área_de_impresión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2014-10-17T17:45:11Z</dcterms:created>
  <dcterms:modified xsi:type="dcterms:W3CDTF">2014-10-17T17:45:46Z</dcterms:modified>
</cp:coreProperties>
</file>